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G13"/>
  <c r="G24" s="1"/>
  <c r="F13"/>
  <c r="I196" l="1"/>
  <c r="L119"/>
  <c r="G196"/>
  <c r="L138"/>
  <c r="L81"/>
  <c r="L62"/>
  <c r="L43"/>
  <c r="J100"/>
  <c r="H62"/>
  <c r="L24"/>
  <c r="J81"/>
  <c r="F43"/>
  <c r="J43"/>
  <c r="H43"/>
  <c r="F24"/>
  <c r="H24"/>
  <c r="J24"/>
  <c r="L196" l="1"/>
  <c r="J196"/>
  <c r="H196"/>
  <c r="F196"/>
</calcChain>
</file>

<file path=xl/sharedStrings.xml><?xml version="1.0" encoding="utf-8"?>
<sst xmlns="http://schemas.openxmlformats.org/spreadsheetml/2006/main" count="371" uniqueCount="130">
  <si>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</si>
  <si>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</si>
  <si>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</si>
  <si>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</si>
  <si>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</si>
  <si>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</si>
  <si>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</si>
  <si>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</si>
  <si>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</si>
  <si>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</si>
  <si>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</si>
  <si>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</si>
  <si>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</si>
  <si>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</si>
  <si>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</si>
  <si>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</si>
  <si>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</si>
  <si>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</si>
  <si>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</si>
  <si>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</si>
  <si>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</si>
  <si>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</si>
  <si>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</si>
  <si>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</si>
  <si>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</si>
  <si>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</si>
  <si>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</si>
  <si>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</si>
  <si>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</si>
  <si>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</si>
  <si>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</si>
  <si>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</si>
  <si>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</si>
  <si>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</si>
  <si>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</si>
  <si>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</si>
  <si>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</si>
  <si>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</si>
  <si>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</si>
  <si>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54-27к</t>
  </si>
  <si>
    <t>масло сливочное (порциями)</t>
  </si>
  <si>
    <t>53-19з</t>
  </si>
  <si>
    <t>чай с молоком и сахаром</t>
  </si>
  <si>
    <t>54-4гн</t>
  </si>
  <si>
    <t>хлеб пшеничный</t>
  </si>
  <si>
    <t>пром.</t>
  </si>
  <si>
    <t>морковь отварная дольками</t>
  </si>
  <si>
    <t>54-27з</t>
  </si>
  <si>
    <t>котлета домашняя</t>
  </si>
  <si>
    <t>п/ф</t>
  </si>
  <si>
    <t>макароны отварные</t>
  </si>
  <si>
    <t>54-1г</t>
  </si>
  <si>
    <t>чай с сахаром</t>
  </si>
  <si>
    <t>54-45гн</t>
  </si>
  <si>
    <t>хлеб ржаной</t>
  </si>
  <si>
    <t xml:space="preserve">каша вязкая молочная ячневая </t>
  </si>
  <si>
    <t>54-21к</t>
  </si>
  <si>
    <t>огурец в нарезке</t>
  </si>
  <si>
    <t>54-2з</t>
  </si>
  <si>
    <t>гуляш из говядины</t>
  </si>
  <si>
    <t>54-2м</t>
  </si>
  <si>
    <t>рис отварной</t>
  </si>
  <si>
    <t>54-6г</t>
  </si>
  <si>
    <t>Суп молочный с макаронными изделиями</t>
  </si>
  <si>
    <t>54-19к</t>
  </si>
  <si>
    <t>Чай с молоком и сахаром</t>
  </si>
  <si>
    <t>54-3гн</t>
  </si>
  <si>
    <t>Хлеб ржаной</t>
  </si>
  <si>
    <t xml:space="preserve">Борщ с капустой и картофелем со сметаной </t>
  </si>
  <si>
    <t>54-2с</t>
  </si>
  <si>
    <t>какао с молоком</t>
  </si>
  <si>
    <t>54-21гн</t>
  </si>
  <si>
    <t>Банан</t>
  </si>
  <si>
    <t>Каша "Дружба"</t>
  </si>
  <si>
    <t>54-16к</t>
  </si>
  <si>
    <t>Кофейный напиток с молоком</t>
  </si>
  <si>
    <t>54-23гн</t>
  </si>
  <si>
    <t>Хлеб пшеничный</t>
  </si>
  <si>
    <t>салат из свеклы с черносливом</t>
  </si>
  <si>
    <t>54-3з</t>
  </si>
  <si>
    <t>54-18м</t>
  </si>
  <si>
    <t>Картофельное пюре</t>
  </si>
  <si>
    <t>54-11г</t>
  </si>
  <si>
    <t>Компот из кураги</t>
  </si>
  <si>
    <t>54-2хн</t>
  </si>
  <si>
    <t>Каша вязкая молочная пшеничная</t>
  </si>
  <si>
    <t>54-13к</t>
  </si>
  <si>
    <t>Кисель фруктово-ягодный</t>
  </si>
  <si>
    <t>салат из белокачанной капусты</t>
  </si>
  <si>
    <t>54-7з</t>
  </si>
  <si>
    <t>Гуляш из говядины</t>
  </si>
  <si>
    <t>Каша гречневая рассыпчатая</t>
  </si>
  <si>
    <t>54-4г</t>
  </si>
  <si>
    <t>Чай с сахаром</t>
  </si>
  <si>
    <t>54-2гн</t>
  </si>
  <si>
    <t>Каша вязкая молочная ячневая</t>
  </si>
  <si>
    <t>54-25к</t>
  </si>
  <si>
    <t>Суп гороховый</t>
  </si>
  <si>
    <t>54-8с</t>
  </si>
  <si>
    <t>Сок персиковый</t>
  </si>
  <si>
    <t>Яблоко</t>
  </si>
  <si>
    <t>Омлет натуральный</t>
  </si>
  <si>
    <t>54-1о</t>
  </si>
  <si>
    <t>Чай с лимоном и сахаром</t>
  </si>
  <si>
    <t>54-згн</t>
  </si>
  <si>
    <t>Салат из свежих помидоров и огурцов</t>
  </si>
  <si>
    <t>54-5з</t>
  </si>
  <si>
    <t>Макароны отварные</t>
  </si>
  <si>
    <t>Компот из смеси сухофруктов</t>
  </si>
  <si>
    <t>54-1хн</t>
  </si>
  <si>
    <t>соус красный основной</t>
  </si>
  <si>
    <t>54-3соу</t>
  </si>
  <si>
    <t>54-24к</t>
  </si>
  <si>
    <t xml:space="preserve">какао с молоком </t>
  </si>
  <si>
    <t xml:space="preserve">салат из белокачанной капусты </t>
  </si>
  <si>
    <t>Рыба, запеченная в сметанном соусе (минтай)</t>
  </si>
  <si>
    <t>54-9р</t>
  </si>
  <si>
    <t>Рис отварной</t>
  </si>
  <si>
    <t>Сок абрикосовый</t>
  </si>
  <si>
    <t>Каша жидкая молочная манная</t>
  </si>
  <si>
    <t>директор</t>
  </si>
  <si>
    <t>Винокуров С.С.</t>
  </si>
  <si>
    <t xml:space="preserve">каша вязкая молочная манная </t>
  </si>
  <si>
    <t>кисель фруктовый</t>
  </si>
  <si>
    <t>сосиска отварная</t>
  </si>
  <si>
    <t>компот из сухофруктов</t>
  </si>
  <si>
    <t xml:space="preserve">тефтель </t>
  </si>
  <si>
    <t>Каша вязкая молочная рисовая</t>
  </si>
  <si>
    <t>каша вязкая молочная пшенная</t>
  </si>
  <si>
    <t>МКОУ  Воробьевская 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</si>
</sst>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activeCell="J3" sqref="J3"/>
      <selection pane="topRight"/>
      <selection pane="bottomLeft"/>
      <selection pane="bottomRight" activeCell="M3" sqref="M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129</v>
      </c>
      <c r="D1" s="54"/>
      <c r="E1" s="54"/>
      <c r="F1" s="3" t="s">
        <v>1</v>
      </c>
      <c r="G1" s="1" t="s">
        <v>2</v>
      </c>
      <c r="H1" s="55" t="s">
        <v>120</v>
      </c>
      <c r="I1" s="55"/>
      <c r="J1" s="55"/>
      <c r="K1" s="55"/>
    </row>
    <row r="2" spans="1:12" ht="18">
      <c r="A2" s="4" t="s">
        <v>3</v>
      </c>
      <c r="C2" s="1"/>
      <c r="G2" s="1" t="s">
        <v>4</v>
      </c>
      <c r="H2" s="55" t="s">
        <v>121</v>
      </c>
      <c r="I2" s="55"/>
      <c r="J2" s="55"/>
      <c r="K2" s="5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122</v>
      </c>
      <c r="F6" s="21">
        <v>260</v>
      </c>
      <c r="G6" s="21">
        <v>7</v>
      </c>
      <c r="H6" s="21">
        <v>7.5</v>
      </c>
      <c r="I6" s="21">
        <v>32.9</v>
      </c>
      <c r="J6" s="21">
        <v>226.5</v>
      </c>
      <c r="K6" s="22" t="s">
        <v>39</v>
      </c>
      <c r="L6" s="21">
        <v>10</v>
      </c>
    </row>
    <row r="7" spans="1:12" ht="15">
      <c r="A7" s="23"/>
      <c r="B7" s="24"/>
      <c r="C7" s="25"/>
      <c r="D7" s="26"/>
      <c r="E7" s="27" t="s">
        <v>40</v>
      </c>
      <c r="F7" s="28">
        <v>10</v>
      </c>
      <c r="G7" s="28">
        <v>0.1</v>
      </c>
      <c r="H7" s="28">
        <v>7.3</v>
      </c>
      <c r="I7" s="28">
        <v>0.1</v>
      </c>
      <c r="J7" s="28">
        <v>66.099999999999994</v>
      </c>
      <c r="K7" s="29" t="s">
        <v>41</v>
      </c>
      <c r="L7" s="28">
        <v>6</v>
      </c>
    </row>
    <row r="8" spans="1:12" ht="1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1.6</v>
      </c>
      <c r="H8" s="28">
        <v>1.1000000000000001</v>
      </c>
      <c r="I8" s="28">
        <v>8.6</v>
      </c>
      <c r="J8" s="28">
        <v>50.9</v>
      </c>
      <c r="K8" s="29" t="s">
        <v>43</v>
      </c>
      <c r="L8" s="28">
        <v>6.5</v>
      </c>
    </row>
    <row r="9" spans="1:12" ht="15">
      <c r="A9" s="23"/>
      <c r="B9" s="24"/>
      <c r="C9" s="25"/>
      <c r="D9" s="30" t="s">
        <v>26</v>
      </c>
      <c r="E9" s="27" t="s">
        <v>44</v>
      </c>
      <c r="F9" s="28">
        <v>100</v>
      </c>
      <c r="G9" s="28">
        <v>7.6</v>
      </c>
      <c r="H9" s="28">
        <v>0.8</v>
      </c>
      <c r="I9" s="28">
        <v>49.2</v>
      </c>
      <c r="J9" s="28">
        <v>93.76</v>
      </c>
      <c r="K9" s="29" t="s">
        <v>45</v>
      </c>
      <c r="L9" s="28">
        <v>2.5</v>
      </c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570</v>
      </c>
      <c r="G13" s="36">
        <f t="shared" ref="G13:J13" si="0">SUM(G6:G12)</f>
        <v>16.299999999999997</v>
      </c>
      <c r="H13" s="36">
        <f t="shared" si="0"/>
        <v>16.7</v>
      </c>
      <c r="I13" s="36">
        <f t="shared" si="0"/>
        <v>90.800000000000011</v>
      </c>
      <c r="J13" s="36">
        <f t="shared" si="0"/>
        <v>437.26</v>
      </c>
      <c r="K13" s="37"/>
      <c r="L13" s="36">
        <f>SUM(L6:L12)</f>
        <v>25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46</v>
      </c>
      <c r="F14" s="28">
        <v>100</v>
      </c>
      <c r="G14" s="28">
        <v>1.4</v>
      </c>
      <c r="H14" s="28">
        <v>3.3</v>
      </c>
      <c r="I14" s="28">
        <v>6.9</v>
      </c>
      <c r="J14" s="28">
        <v>62.7</v>
      </c>
      <c r="K14" s="29" t="s">
        <v>47</v>
      </c>
      <c r="L14" s="28">
        <v>6</v>
      </c>
    </row>
    <row r="15" spans="1:12" ht="1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30" t="s">
        <v>32</v>
      </c>
      <c r="E16" s="27" t="s">
        <v>48</v>
      </c>
      <c r="F16" s="28">
        <v>100</v>
      </c>
      <c r="G16" s="28">
        <v>12.9</v>
      </c>
      <c r="H16" s="28">
        <v>10.199999999999999</v>
      </c>
      <c r="I16" s="28">
        <v>7.8</v>
      </c>
      <c r="J16" s="28">
        <v>174.9</v>
      </c>
      <c r="K16" s="29" t="s">
        <v>49</v>
      </c>
      <c r="L16" s="28">
        <v>36</v>
      </c>
    </row>
    <row r="17" spans="1:12" ht="15">
      <c r="A17" s="23"/>
      <c r="B17" s="24"/>
      <c r="C17" s="25"/>
      <c r="D17" s="30" t="s">
        <v>33</v>
      </c>
      <c r="E17" s="27" t="s">
        <v>50</v>
      </c>
      <c r="F17" s="28">
        <v>210</v>
      </c>
      <c r="G17" s="28">
        <v>7.5</v>
      </c>
      <c r="H17" s="28">
        <v>6.9</v>
      </c>
      <c r="I17" s="28">
        <v>45.9</v>
      </c>
      <c r="J17" s="28">
        <v>275.5</v>
      </c>
      <c r="K17" s="29" t="s">
        <v>51</v>
      </c>
      <c r="L17" s="28">
        <v>6.3</v>
      </c>
    </row>
    <row r="18" spans="1:12" ht="15">
      <c r="A18" s="23"/>
      <c r="B18" s="24"/>
      <c r="C18" s="25"/>
      <c r="D18" s="30" t="s">
        <v>34</v>
      </c>
      <c r="E18" s="27" t="s">
        <v>125</v>
      </c>
      <c r="F18" s="28">
        <v>200</v>
      </c>
      <c r="G18" s="28">
        <v>0.1</v>
      </c>
      <c r="H18" s="28">
        <v>0</v>
      </c>
      <c r="I18" s="28">
        <v>5.2</v>
      </c>
      <c r="J18" s="28">
        <v>21.4</v>
      </c>
      <c r="K18" s="29" t="s">
        <v>53</v>
      </c>
      <c r="L18" s="28">
        <v>3.5</v>
      </c>
    </row>
    <row r="19" spans="1:12" ht="15">
      <c r="A19" s="23"/>
      <c r="B19" s="24"/>
      <c r="C19" s="25"/>
      <c r="D19" s="30" t="s">
        <v>35</v>
      </c>
      <c r="E19" s="27" t="s">
        <v>44</v>
      </c>
      <c r="F19" s="28">
        <v>50</v>
      </c>
      <c r="G19" s="28">
        <v>7.6</v>
      </c>
      <c r="H19" s="28">
        <v>0.8</v>
      </c>
      <c r="I19" s="28">
        <v>24.6</v>
      </c>
      <c r="J19" s="28">
        <v>93.76</v>
      </c>
      <c r="K19" s="29" t="s">
        <v>45</v>
      </c>
      <c r="L19" s="28">
        <v>1.2</v>
      </c>
    </row>
    <row r="20" spans="1:12" ht="15">
      <c r="A20" s="23"/>
      <c r="B20" s="24"/>
      <c r="C20" s="25"/>
      <c r="D20" s="30" t="s">
        <v>36</v>
      </c>
      <c r="E20" s="27" t="s">
        <v>54</v>
      </c>
      <c r="F20" s="28">
        <v>50</v>
      </c>
      <c r="G20" s="28">
        <v>6.6</v>
      </c>
      <c r="H20" s="28">
        <v>1.2</v>
      </c>
      <c r="I20" s="28">
        <v>33.4</v>
      </c>
      <c r="J20" s="28">
        <v>170.8</v>
      </c>
      <c r="K20" s="29" t="s">
        <v>45</v>
      </c>
      <c r="L20" s="28">
        <v>1.3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710</v>
      </c>
      <c r="G23" s="36">
        <f t="shared" ref="G23:J23" si="1">SUM(G14:G22)</f>
        <v>36.1</v>
      </c>
      <c r="H23" s="36">
        <f t="shared" si="1"/>
        <v>22.4</v>
      </c>
      <c r="I23" s="36">
        <f t="shared" si="1"/>
        <v>123.80000000000001</v>
      </c>
      <c r="J23" s="36">
        <f t="shared" si="1"/>
        <v>799.06</v>
      </c>
      <c r="K23" s="37"/>
      <c r="L23" s="36">
        <f>SUM(L14:L22)</f>
        <v>54.3</v>
      </c>
    </row>
    <row r="24" spans="1:12" ht="15">
      <c r="A24" s="41">
        <f>A6</f>
        <v>1</v>
      </c>
      <c r="B24" s="42">
        <f>B6</f>
        <v>1</v>
      </c>
      <c r="C24" s="56" t="s">
        <v>37</v>
      </c>
      <c r="D24" s="57"/>
      <c r="E24" s="43"/>
      <c r="F24" s="44">
        <f>F13+F23</f>
        <v>1280</v>
      </c>
      <c r="G24" s="44">
        <f t="shared" ref="G24:J24" si="2">G13+G23</f>
        <v>52.4</v>
      </c>
      <c r="H24" s="44">
        <f t="shared" si="2"/>
        <v>39.099999999999994</v>
      </c>
      <c r="I24" s="44">
        <f t="shared" si="2"/>
        <v>214.60000000000002</v>
      </c>
      <c r="J24" s="44">
        <f t="shared" si="2"/>
        <v>1236.32</v>
      </c>
      <c r="K24" s="44"/>
      <c r="L24" s="44">
        <f>L13+L23</f>
        <v>79.3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 t="s">
        <v>55</v>
      </c>
      <c r="F25" s="21">
        <v>250</v>
      </c>
      <c r="G25" s="21">
        <v>9.1</v>
      </c>
      <c r="H25" s="21">
        <v>11.6</v>
      </c>
      <c r="I25" s="21">
        <v>42.6</v>
      </c>
      <c r="J25" s="21">
        <v>311.3</v>
      </c>
      <c r="K25" s="22" t="s">
        <v>56</v>
      </c>
      <c r="L25" s="21">
        <v>9</v>
      </c>
    </row>
    <row r="26" spans="1:12" ht="15">
      <c r="A26" s="45"/>
      <c r="B26" s="24"/>
      <c r="C26" s="25"/>
      <c r="D26" s="26"/>
      <c r="E26" s="27" t="s">
        <v>40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 t="s">
        <v>41</v>
      </c>
      <c r="L26" s="28">
        <v>4</v>
      </c>
    </row>
    <row r="27" spans="1:12" ht="15">
      <c r="A27" s="45"/>
      <c r="B27" s="24"/>
      <c r="C27" s="25"/>
      <c r="D27" s="30" t="s">
        <v>25</v>
      </c>
      <c r="E27" s="27" t="s">
        <v>123</v>
      </c>
      <c r="F27" s="28">
        <v>200</v>
      </c>
      <c r="G27" s="28">
        <v>0.4</v>
      </c>
      <c r="H27" s="28">
        <v>0.1</v>
      </c>
      <c r="I27" s="28">
        <v>14.3</v>
      </c>
      <c r="J27" s="28">
        <v>159.80000000000001</v>
      </c>
      <c r="K27" s="29">
        <v>274</v>
      </c>
      <c r="L27" s="28">
        <v>4.3</v>
      </c>
    </row>
    <row r="28" spans="1:12" ht="15">
      <c r="A28" s="45"/>
      <c r="B28" s="24"/>
      <c r="C28" s="25"/>
      <c r="D28" s="30" t="s">
        <v>26</v>
      </c>
      <c r="E28" s="27" t="s">
        <v>44</v>
      </c>
      <c r="F28" s="28">
        <v>100</v>
      </c>
      <c r="G28" s="28">
        <v>7.6</v>
      </c>
      <c r="H28" s="28">
        <v>0.8</v>
      </c>
      <c r="I28" s="28">
        <v>49.2</v>
      </c>
      <c r="J28" s="28">
        <v>93.76</v>
      </c>
      <c r="K28" s="29" t="s">
        <v>45</v>
      </c>
      <c r="L28" s="28">
        <v>2.5</v>
      </c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17.2</v>
      </c>
      <c r="H32" s="36">
        <f>SUM(H25:H31)</f>
        <v>19.8</v>
      </c>
      <c r="I32" s="36">
        <f>SUM(I25:I31)</f>
        <v>106.2</v>
      </c>
      <c r="J32" s="36">
        <f t="shared" ref="J32:L32" si="3">SUM(J25:J31)</f>
        <v>630.96</v>
      </c>
      <c r="K32" s="37"/>
      <c r="L32" s="36">
        <f t="shared" si="3"/>
        <v>19.8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57</v>
      </c>
      <c r="F33" s="28">
        <v>150</v>
      </c>
      <c r="G33" s="28">
        <v>1.2</v>
      </c>
      <c r="H33" s="28">
        <v>0.2</v>
      </c>
      <c r="I33" s="28">
        <v>3.8</v>
      </c>
      <c r="J33" s="28">
        <v>21.2</v>
      </c>
      <c r="K33" s="29" t="s">
        <v>58</v>
      </c>
      <c r="L33" s="28">
        <v>16</v>
      </c>
    </row>
    <row r="34" spans="1:12" ht="1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>
      <c r="A35" s="45"/>
      <c r="B35" s="24"/>
      <c r="C35" s="25"/>
      <c r="D35" s="30" t="s">
        <v>32</v>
      </c>
      <c r="E35" s="27" t="s">
        <v>59</v>
      </c>
      <c r="F35" s="28">
        <v>90</v>
      </c>
      <c r="G35" s="28">
        <v>14.1</v>
      </c>
      <c r="H35" s="28">
        <v>13.7</v>
      </c>
      <c r="I35" s="28">
        <v>3.2</v>
      </c>
      <c r="J35" s="28">
        <v>192.7</v>
      </c>
      <c r="K35" s="29" t="s">
        <v>60</v>
      </c>
      <c r="L35" s="28">
        <v>29.3</v>
      </c>
    </row>
    <row r="36" spans="1:12" ht="15">
      <c r="A36" s="45"/>
      <c r="B36" s="24"/>
      <c r="C36" s="25"/>
      <c r="D36" s="30" t="s">
        <v>33</v>
      </c>
      <c r="E36" s="27" t="s">
        <v>61</v>
      </c>
      <c r="F36" s="28">
        <v>170</v>
      </c>
      <c r="G36" s="28">
        <v>4.0999999999999996</v>
      </c>
      <c r="H36" s="28">
        <v>5.5</v>
      </c>
      <c r="I36" s="28">
        <v>41.3</v>
      </c>
      <c r="J36" s="28">
        <v>230.7</v>
      </c>
      <c r="K36" s="29" t="s">
        <v>62</v>
      </c>
      <c r="L36" s="28">
        <v>8</v>
      </c>
    </row>
    <row r="37" spans="1:12" ht="15">
      <c r="A37" s="45"/>
      <c r="B37" s="24"/>
      <c r="C37" s="25"/>
      <c r="D37" s="30" t="s">
        <v>34</v>
      </c>
      <c r="E37" s="27" t="s">
        <v>52</v>
      </c>
      <c r="F37" s="28">
        <v>200</v>
      </c>
      <c r="G37" s="28">
        <v>0.1</v>
      </c>
      <c r="H37" s="28">
        <v>0</v>
      </c>
      <c r="I37" s="28">
        <v>5.2</v>
      </c>
      <c r="J37" s="28">
        <v>21.4</v>
      </c>
      <c r="K37" s="29" t="s">
        <v>53</v>
      </c>
      <c r="L37" s="28">
        <v>3.5</v>
      </c>
    </row>
    <row r="38" spans="1:12" ht="15">
      <c r="A38" s="45"/>
      <c r="B38" s="24"/>
      <c r="C38" s="25"/>
      <c r="D38" s="30" t="s">
        <v>35</v>
      </c>
      <c r="E38" s="27" t="s">
        <v>44</v>
      </c>
      <c r="F38" s="28">
        <v>50</v>
      </c>
      <c r="G38" s="28">
        <v>7.6</v>
      </c>
      <c r="H38" s="28">
        <v>0.8</v>
      </c>
      <c r="I38" s="28">
        <v>24.6</v>
      </c>
      <c r="J38" s="28">
        <v>93.76</v>
      </c>
      <c r="K38" s="29" t="s">
        <v>45</v>
      </c>
      <c r="L38" s="28">
        <v>1.2</v>
      </c>
    </row>
    <row r="39" spans="1:12" ht="15">
      <c r="A39" s="45"/>
      <c r="B39" s="24"/>
      <c r="C39" s="25"/>
      <c r="D39" s="30" t="s">
        <v>36</v>
      </c>
      <c r="E39" s="27" t="s">
        <v>54</v>
      </c>
      <c r="F39" s="28">
        <v>50</v>
      </c>
      <c r="G39" s="28">
        <v>6.6</v>
      </c>
      <c r="H39" s="28">
        <v>1.2</v>
      </c>
      <c r="I39" s="28">
        <v>33.4</v>
      </c>
      <c r="J39" s="28">
        <v>170.8</v>
      </c>
      <c r="K39" s="29" t="s">
        <v>45</v>
      </c>
      <c r="L39" s="28">
        <v>1.3</v>
      </c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710</v>
      </c>
      <c r="G42" s="36">
        <f>SUM(G33:G41)</f>
        <v>33.700000000000003</v>
      </c>
      <c r="H42" s="36">
        <f>SUM(H33:H41)</f>
        <v>21.4</v>
      </c>
      <c r="I42" s="36">
        <f>SUM(I33:I41)</f>
        <v>111.5</v>
      </c>
      <c r="J42" s="36">
        <f t="shared" ref="J42:L42" si="4">SUM(J33:J41)</f>
        <v>730.56</v>
      </c>
      <c r="K42" s="37"/>
      <c r="L42" s="36">
        <f t="shared" si="4"/>
        <v>59.3</v>
      </c>
    </row>
    <row r="43" spans="1:12" ht="15.75" customHeight="1">
      <c r="A43" s="47">
        <f>A25</f>
        <v>1</v>
      </c>
      <c r="B43" s="47">
        <f>B25</f>
        <v>2</v>
      </c>
      <c r="C43" s="56" t="s">
        <v>37</v>
      </c>
      <c r="D43" s="57"/>
      <c r="E43" s="43"/>
      <c r="F43" s="44">
        <f>F32+F42</f>
        <v>1270</v>
      </c>
      <c r="G43" s="44">
        <f>G32+G42</f>
        <v>50.900000000000006</v>
      </c>
      <c r="H43" s="44">
        <f>H32+H42</f>
        <v>41.2</v>
      </c>
      <c r="I43" s="44">
        <f>I32+I42</f>
        <v>217.7</v>
      </c>
      <c r="J43" s="44">
        <f t="shared" ref="J43:L43" si="5">J32+J42</f>
        <v>1361.52</v>
      </c>
      <c r="K43" s="44"/>
      <c r="L43" s="44">
        <f t="shared" si="5"/>
        <v>79.099999999999994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63</v>
      </c>
      <c r="F44" s="21">
        <v>360</v>
      </c>
      <c r="G44" s="21">
        <v>13.5</v>
      </c>
      <c r="H44" s="21">
        <v>11.2</v>
      </c>
      <c r="I44" s="21">
        <v>28.7</v>
      </c>
      <c r="J44" s="21">
        <v>270</v>
      </c>
      <c r="K44" s="22" t="s">
        <v>64</v>
      </c>
      <c r="L44" s="21">
        <v>8.5</v>
      </c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 t="s">
        <v>65</v>
      </c>
      <c r="F46" s="28">
        <v>190</v>
      </c>
      <c r="G46" s="28">
        <v>1.1000000000000001</v>
      </c>
      <c r="H46" s="28">
        <v>8.6</v>
      </c>
      <c r="I46" s="28">
        <v>50.9</v>
      </c>
      <c r="J46" s="28">
        <v>27.9</v>
      </c>
      <c r="K46" s="29" t="s">
        <v>66</v>
      </c>
      <c r="L46" s="28">
        <v>6.5</v>
      </c>
    </row>
    <row r="47" spans="1:12" ht="15">
      <c r="A47" s="23"/>
      <c r="B47" s="24"/>
      <c r="C47" s="25"/>
      <c r="D47" s="30" t="s">
        <v>26</v>
      </c>
      <c r="E47" s="27" t="s">
        <v>67</v>
      </c>
      <c r="F47" s="28">
        <v>102</v>
      </c>
      <c r="G47" s="28">
        <v>6.7</v>
      </c>
      <c r="H47" s="28">
        <v>1.2</v>
      </c>
      <c r="I47" s="28">
        <v>34.1</v>
      </c>
      <c r="J47" s="28">
        <v>174.2</v>
      </c>
      <c r="K47" s="29" t="s">
        <v>45</v>
      </c>
      <c r="L47" s="28">
        <v>2.5</v>
      </c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652</v>
      </c>
      <c r="G51" s="36">
        <f>SUM(G44:G50)</f>
        <v>21.3</v>
      </c>
      <c r="H51" s="36">
        <f>SUM(H44:H50)</f>
        <v>20.999999999999996</v>
      </c>
      <c r="I51" s="36">
        <f>SUM(I44:I50)</f>
        <v>113.69999999999999</v>
      </c>
      <c r="J51" s="36">
        <f t="shared" ref="J51:L51" si="6">SUM(J44:J50)</f>
        <v>472.09999999999997</v>
      </c>
      <c r="K51" s="37"/>
      <c r="L51" s="36">
        <f t="shared" si="6"/>
        <v>17.5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23"/>
      <c r="B53" s="24"/>
      <c r="C53" s="25"/>
      <c r="D53" s="30" t="s">
        <v>31</v>
      </c>
      <c r="E53" s="27" t="s">
        <v>68</v>
      </c>
      <c r="F53" s="28">
        <v>350</v>
      </c>
      <c r="G53" s="28">
        <v>8.3000000000000007</v>
      </c>
      <c r="H53" s="28">
        <v>9.9</v>
      </c>
      <c r="I53" s="28">
        <v>17.7</v>
      </c>
      <c r="J53" s="28">
        <v>193.2</v>
      </c>
      <c r="K53" s="29" t="s">
        <v>69</v>
      </c>
      <c r="L53" s="28">
        <v>14.7</v>
      </c>
    </row>
    <row r="54" spans="1:12" ht="1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>
      <c r="A56" s="23"/>
      <c r="B56" s="24"/>
      <c r="C56" s="25"/>
      <c r="D56" s="30" t="s">
        <v>34</v>
      </c>
      <c r="E56" s="27" t="s">
        <v>70</v>
      </c>
      <c r="F56" s="28">
        <v>200</v>
      </c>
      <c r="G56" s="28">
        <v>4.7</v>
      </c>
      <c r="H56" s="28">
        <v>3.5</v>
      </c>
      <c r="I56" s="28">
        <v>12.5</v>
      </c>
      <c r="J56" s="28">
        <v>100.4</v>
      </c>
      <c r="K56" s="29" t="s">
        <v>71</v>
      </c>
      <c r="L56" s="28">
        <v>11.2</v>
      </c>
    </row>
    <row r="57" spans="1:12" ht="15">
      <c r="A57" s="23"/>
      <c r="B57" s="24"/>
      <c r="C57" s="25"/>
      <c r="D57" s="30" t="s">
        <v>35</v>
      </c>
      <c r="E57" s="27" t="s">
        <v>44</v>
      </c>
      <c r="F57" s="28">
        <v>50</v>
      </c>
      <c r="G57" s="28">
        <v>7.6</v>
      </c>
      <c r="H57" s="28">
        <v>0.8</v>
      </c>
      <c r="I57" s="28">
        <v>24.6</v>
      </c>
      <c r="J57" s="28">
        <v>93.76</v>
      </c>
      <c r="K57" s="29" t="s">
        <v>45</v>
      </c>
      <c r="L57" s="28">
        <v>1.2</v>
      </c>
    </row>
    <row r="58" spans="1:12" ht="15">
      <c r="A58" s="23"/>
      <c r="B58" s="24"/>
      <c r="C58" s="25"/>
      <c r="D58" s="30" t="s">
        <v>36</v>
      </c>
      <c r="E58" s="27" t="s">
        <v>54</v>
      </c>
      <c r="F58" s="28">
        <v>50</v>
      </c>
      <c r="G58" s="28">
        <v>6.6</v>
      </c>
      <c r="H58" s="28">
        <v>1.2</v>
      </c>
      <c r="I58" s="28">
        <v>33.4</v>
      </c>
      <c r="J58" s="28">
        <v>170.8</v>
      </c>
      <c r="K58" s="29" t="s">
        <v>45</v>
      </c>
      <c r="L58" s="28">
        <v>1.3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 t="s">
        <v>27</v>
      </c>
      <c r="E60" s="27" t="s">
        <v>72</v>
      </c>
      <c r="F60" s="28">
        <v>260</v>
      </c>
      <c r="G60" s="28">
        <v>3.9</v>
      </c>
      <c r="H60" s="28">
        <v>1.3</v>
      </c>
      <c r="I60" s="28">
        <v>54.6</v>
      </c>
      <c r="J60" s="28">
        <v>245.7</v>
      </c>
      <c r="K60" s="29" t="s">
        <v>45</v>
      </c>
      <c r="L60" s="28">
        <v>33.200000000000003</v>
      </c>
    </row>
    <row r="61" spans="1:12" ht="15">
      <c r="A61" s="31"/>
      <c r="B61" s="32"/>
      <c r="C61" s="33"/>
      <c r="D61" s="34" t="s">
        <v>28</v>
      </c>
      <c r="E61" s="35"/>
      <c r="F61" s="36">
        <f>SUM(F52:F60)</f>
        <v>910</v>
      </c>
      <c r="G61" s="36">
        <f>SUM(G52:G60)</f>
        <v>31.1</v>
      </c>
      <c r="H61" s="36">
        <f>SUM(H52:H60)</f>
        <v>16.7</v>
      </c>
      <c r="I61" s="36">
        <f>SUM(I52:I60)</f>
        <v>142.79999999999998</v>
      </c>
      <c r="J61" s="36">
        <f t="shared" ref="J61:L61" si="7">SUM(J52:J60)</f>
        <v>803.86000000000013</v>
      </c>
      <c r="K61" s="37"/>
      <c r="L61" s="36">
        <f t="shared" si="7"/>
        <v>61.6</v>
      </c>
    </row>
    <row r="62" spans="1:12" ht="15.75" customHeight="1">
      <c r="A62" s="41">
        <f>A44</f>
        <v>1</v>
      </c>
      <c r="B62" s="42">
        <f>B44</f>
        <v>3</v>
      </c>
      <c r="C62" s="56" t="s">
        <v>37</v>
      </c>
      <c r="D62" s="57"/>
      <c r="E62" s="43"/>
      <c r="F62" s="44">
        <f>F51+F61</f>
        <v>1562</v>
      </c>
      <c r="G62" s="44">
        <f>G51+G61</f>
        <v>52.400000000000006</v>
      </c>
      <c r="H62" s="44">
        <f>H51+H61</f>
        <v>37.699999999999996</v>
      </c>
      <c r="I62" s="44">
        <f>I51+I61</f>
        <v>256.5</v>
      </c>
      <c r="J62" s="44">
        <f t="shared" ref="J62:L62" si="8">J51+J61</f>
        <v>1275.96</v>
      </c>
      <c r="K62" s="44"/>
      <c r="L62" s="44">
        <f t="shared" si="8"/>
        <v>79.099999999999994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 t="s">
        <v>73</v>
      </c>
      <c r="F63" s="21">
        <v>220</v>
      </c>
      <c r="G63" s="21">
        <v>5.5</v>
      </c>
      <c r="H63" s="21">
        <v>6.5</v>
      </c>
      <c r="I63" s="21">
        <v>26.4</v>
      </c>
      <c r="J63" s="21">
        <v>185.8</v>
      </c>
      <c r="K63" s="22" t="s">
        <v>74</v>
      </c>
      <c r="L63" s="21">
        <v>9.9</v>
      </c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 t="s">
        <v>75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76</v>
      </c>
      <c r="L65" s="28">
        <v>9.8000000000000007</v>
      </c>
    </row>
    <row r="66" spans="1:12" ht="15">
      <c r="A66" s="23"/>
      <c r="B66" s="24"/>
      <c r="C66" s="25"/>
      <c r="D66" s="30" t="s">
        <v>26</v>
      </c>
      <c r="E66" s="27" t="s">
        <v>77</v>
      </c>
      <c r="F66" s="28">
        <v>100</v>
      </c>
      <c r="G66" s="28">
        <v>7.6</v>
      </c>
      <c r="H66" s="28">
        <v>0.8</v>
      </c>
      <c r="I66" s="28">
        <v>49.2</v>
      </c>
      <c r="J66" s="28">
        <v>234.4</v>
      </c>
      <c r="K66" s="29" t="s">
        <v>45</v>
      </c>
      <c r="L66" s="28">
        <v>2.5</v>
      </c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520</v>
      </c>
      <c r="G70" s="36">
        <f>SUM(G63:G69)</f>
        <v>17</v>
      </c>
      <c r="H70" s="36">
        <f>SUM(H63:H69)</f>
        <v>10.200000000000001</v>
      </c>
      <c r="I70" s="36">
        <f>SUM(I63:I69)</f>
        <v>86.8</v>
      </c>
      <c r="J70" s="36">
        <f t="shared" ref="J70:L70" si="9">SUM(J63:J69)</f>
        <v>506.20000000000005</v>
      </c>
      <c r="K70" s="37"/>
      <c r="L70" s="36">
        <f t="shared" si="9"/>
        <v>22.200000000000003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78</v>
      </c>
      <c r="F71" s="28">
        <v>105</v>
      </c>
      <c r="G71" s="28">
        <v>1.5</v>
      </c>
      <c r="H71" s="28">
        <v>5.7</v>
      </c>
      <c r="I71" s="28">
        <v>13.6</v>
      </c>
      <c r="J71" s="28">
        <v>111.5</v>
      </c>
      <c r="K71" s="29" t="s">
        <v>79</v>
      </c>
      <c r="L71" s="28">
        <v>9</v>
      </c>
    </row>
    <row r="72" spans="1:12" ht="1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>
      <c r="A73" s="23"/>
      <c r="B73" s="24"/>
      <c r="C73" s="25"/>
      <c r="D73" s="30" t="s">
        <v>32</v>
      </c>
      <c r="E73" s="27" t="s">
        <v>126</v>
      </c>
      <c r="F73" s="28">
        <v>90</v>
      </c>
      <c r="G73" s="28">
        <v>13.4</v>
      </c>
      <c r="H73" s="28">
        <v>12.7</v>
      </c>
      <c r="I73" s="28">
        <v>5.3</v>
      </c>
      <c r="J73" s="28">
        <v>189.2</v>
      </c>
      <c r="K73" s="29" t="s">
        <v>80</v>
      </c>
      <c r="L73" s="28">
        <v>22.41</v>
      </c>
    </row>
    <row r="74" spans="1:12" ht="15">
      <c r="A74" s="23"/>
      <c r="B74" s="24"/>
      <c r="C74" s="25"/>
      <c r="D74" s="30" t="s">
        <v>33</v>
      </c>
      <c r="E74" s="27" t="s">
        <v>81</v>
      </c>
      <c r="F74" s="28">
        <v>220</v>
      </c>
      <c r="G74" s="28">
        <v>4.5</v>
      </c>
      <c r="H74" s="28">
        <v>7.8</v>
      </c>
      <c r="I74" s="28">
        <v>29.1</v>
      </c>
      <c r="J74" s="28">
        <v>204.4</v>
      </c>
      <c r="K74" s="29" t="s">
        <v>82</v>
      </c>
      <c r="L74" s="28">
        <v>8</v>
      </c>
    </row>
    <row r="75" spans="1:12" ht="15">
      <c r="A75" s="23"/>
      <c r="B75" s="24"/>
      <c r="C75" s="25"/>
      <c r="D75" s="30" t="s">
        <v>34</v>
      </c>
      <c r="E75" s="27" t="s">
        <v>83</v>
      </c>
      <c r="F75" s="28">
        <v>200</v>
      </c>
      <c r="G75" s="28">
        <v>1</v>
      </c>
      <c r="H75" s="28">
        <v>0.1</v>
      </c>
      <c r="I75" s="28">
        <v>15.6</v>
      </c>
      <c r="J75" s="28">
        <v>66.900000000000006</v>
      </c>
      <c r="K75" s="29" t="s">
        <v>84</v>
      </c>
      <c r="L75" s="28">
        <v>15</v>
      </c>
    </row>
    <row r="76" spans="1:12" ht="15">
      <c r="A76" s="23"/>
      <c r="B76" s="24"/>
      <c r="C76" s="25"/>
      <c r="D76" s="30" t="s">
        <v>35</v>
      </c>
      <c r="E76" s="27" t="s">
        <v>44</v>
      </c>
      <c r="F76" s="28">
        <v>50</v>
      </c>
      <c r="G76" s="28">
        <v>7.6</v>
      </c>
      <c r="H76" s="28">
        <v>0.8</v>
      </c>
      <c r="I76" s="28">
        <v>24.6</v>
      </c>
      <c r="J76" s="28">
        <v>93.76</v>
      </c>
      <c r="K76" s="29" t="s">
        <v>45</v>
      </c>
      <c r="L76" s="28">
        <v>1.2</v>
      </c>
    </row>
    <row r="77" spans="1:12" ht="15">
      <c r="A77" s="23"/>
      <c r="B77" s="24"/>
      <c r="C77" s="25"/>
      <c r="D77" s="30" t="s">
        <v>36</v>
      </c>
      <c r="E77" s="27" t="s">
        <v>54</v>
      </c>
      <c r="F77" s="28">
        <v>50</v>
      </c>
      <c r="G77" s="28">
        <v>6.6</v>
      </c>
      <c r="H77" s="28">
        <v>1.2</v>
      </c>
      <c r="I77" s="28">
        <v>33.4</v>
      </c>
      <c r="J77" s="28">
        <v>170.8</v>
      </c>
      <c r="K77" s="29" t="s">
        <v>45</v>
      </c>
      <c r="L77" s="28">
        <v>1.3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715</v>
      </c>
      <c r="G80" s="36">
        <f>SUM(G71:G79)</f>
        <v>34.6</v>
      </c>
      <c r="H80" s="36">
        <f>SUM(H71:H79)</f>
        <v>28.3</v>
      </c>
      <c r="I80" s="36">
        <f>SUM(I71:I79)</f>
        <v>121.6</v>
      </c>
      <c r="J80" s="36">
        <f t="shared" ref="J80:L80" si="10">SUM(J71:J79)</f>
        <v>836.56</v>
      </c>
      <c r="K80" s="37"/>
      <c r="L80" s="36">
        <f t="shared" si="10"/>
        <v>56.91</v>
      </c>
    </row>
    <row r="81" spans="1:12" ht="15.75" customHeight="1">
      <c r="A81" s="41">
        <f>A63</f>
        <v>1</v>
      </c>
      <c r="B81" s="42">
        <f>B63</f>
        <v>4</v>
      </c>
      <c r="C81" s="56" t="s">
        <v>37</v>
      </c>
      <c r="D81" s="57"/>
      <c r="E81" s="43"/>
      <c r="F81" s="44">
        <f>F70+F80</f>
        <v>1235</v>
      </c>
      <c r="G81" s="44">
        <f>G70+G80</f>
        <v>51.6</v>
      </c>
      <c r="H81" s="44">
        <f>H70+H80</f>
        <v>38.5</v>
      </c>
      <c r="I81" s="44">
        <f>I70+I80</f>
        <v>208.39999999999998</v>
      </c>
      <c r="J81" s="44">
        <f t="shared" ref="J81:L81" si="11">J70+J80</f>
        <v>1342.76</v>
      </c>
      <c r="K81" s="44"/>
      <c r="L81" s="44">
        <f t="shared" si="11"/>
        <v>79.11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85</v>
      </c>
      <c r="F82" s="21">
        <v>200</v>
      </c>
      <c r="G82" s="21">
        <v>8.1</v>
      </c>
      <c r="H82" s="21">
        <v>9.1999999999999993</v>
      </c>
      <c r="I82" s="21">
        <v>38.6</v>
      </c>
      <c r="J82" s="21">
        <v>270.3</v>
      </c>
      <c r="K82" s="22" t="s">
        <v>86</v>
      </c>
      <c r="L82" s="21">
        <v>9.5</v>
      </c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 t="s">
        <v>87</v>
      </c>
      <c r="F84" s="28">
        <v>200</v>
      </c>
      <c r="G84" s="28">
        <v>0.4</v>
      </c>
      <c r="H84" s="28">
        <v>0.1</v>
      </c>
      <c r="I84" s="28">
        <v>14.3</v>
      </c>
      <c r="J84" s="28">
        <v>59.8</v>
      </c>
      <c r="K84" s="29">
        <v>274</v>
      </c>
      <c r="L84" s="28">
        <v>8.5</v>
      </c>
    </row>
    <row r="85" spans="1:12" ht="15">
      <c r="A85" s="23"/>
      <c r="B85" s="24"/>
      <c r="C85" s="25"/>
      <c r="D85" s="30" t="s">
        <v>26</v>
      </c>
      <c r="E85" s="27" t="s">
        <v>77</v>
      </c>
      <c r="F85" s="28">
        <v>100</v>
      </c>
      <c r="G85" s="28">
        <v>7.6</v>
      </c>
      <c r="H85" s="28">
        <v>0.8</v>
      </c>
      <c r="I85" s="28">
        <v>49.2</v>
      </c>
      <c r="J85" s="28">
        <v>234.4</v>
      </c>
      <c r="K85" s="29" t="s">
        <v>45</v>
      </c>
      <c r="L85" s="28">
        <v>2.5</v>
      </c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500</v>
      </c>
      <c r="G89" s="36">
        <f>SUM(G82:G88)</f>
        <v>16.100000000000001</v>
      </c>
      <c r="H89" s="36">
        <f>SUM(H82:H88)</f>
        <v>10.1</v>
      </c>
      <c r="I89" s="36">
        <f>SUM(I82:I88)</f>
        <v>102.10000000000001</v>
      </c>
      <c r="J89" s="36">
        <f t="shared" ref="J89:L89" si="12">SUM(J82:J88)</f>
        <v>564.5</v>
      </c>
      <c r="K89" s="37"/>
      <c r="L89" s="36">
        <f t="shared" si="12"/>
        <v>20.5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88</v>
      </c>
      <c r="F90" s="28">
        <v>100</v>
      </c>
      <c r="G90" s="28">
        <v>2.5</v>
      </c>
      <c r="H90" s="28">
        <v>10.1</v>
      </c>
      <c r="I90" s="28">
        <v>10.4</v>
      </c>
      <c r="J90" s="28">
        <v>143</v>
      </c>
      <c r="K90" s="29" t="s">
        <v>89</v>
      </c>
      <c r="L90" s="28">
        <v>11</v>
      </c>
    </row>
    <row r="91" spans="1:12" ht="1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>
      <c r="A92" s="23"/>
      <c r="B92" s="24"/>
      <c r="C92" s="25"/>
      <c r="D92" s="30" t="s">
        <v>32</v>
      </c>
      <c r="E92" s="27" t="s">
        <v>90</v>
      </c>
      <c r="F92" s="28">
        <v>90</v>
      </c>
      <c r="G92" s="28">
        <v>14.4</v>
      </c>
      <c r="H92" s="28">
        <v>14</v>
      </c>
      <c r="I92" s="28">
        <v>3.3</v>
      </c>
      <c r="J92" s="28">
        <v>197.3</v>
      </c>
      <c r="K92" s="29" t="s">
        <v>60</v>
      </c>
      <c r="L92" s="28">
        <v>29</v>
      </c>
    </row>
    <row r="93" spans="1:12" ht="15">
      <c r="A93" s="23"/>
      <c r="B93" s="24"/>
      <c r="C93" s="25"/>
      <c r="D93" s="30" t="s">
        <v>33</v>
      </c>
      <c r="E93" s="27" t="s">
        <v>91</v>
      </c>
      <c r="F93" s="28">
        <v>220</v>
      </c>
      <c r="G93" s="28">
        <v>12.1</v>
      </c>
      <c r="H93" s="28">
        <v>9.3000000000000007</v>
      </c>
      <c r="I93" s="28">
        <v>52.7</v>
      </c>
      <c r="J93" s="28">
        <v>342.8</v>
      </c>
      <c r="K93" s="29" t="s">
        <v>92</v>
      </c>
      <c r="L93" s="28">
        <v>12.6</v>
      </c>
    </row>
    <row r="94" spans="1:12" ht="15">
      <c r="A94" s="23"/>
      <c r="B94" s="24"/>
      <c r="C94" s="25"/>
      <c r="D94" s="30" t="s">
        <v>34</v>
      </c>
      <c r="E94" s="27" t="s">
        <v>93</v>
      </c>
      <c r="F94" s="28">
        <v>200</v>
      </c>
      <c r="G94" s="28">
        <v>0.2</v>
      </c>
      <c r="H94" s="28">
        <v>0</v>
      </c>
      <c r="I94" s="28">
        <v>6.4</v>
      </c>
      <c r="J94" s="28">
        <v>26.8</v>
      </c>
      <c r="K94" s="29" t="s">
        <v>94</v>
      </c>
      <c r="L94" s="28">
        <v>3.5</v>
      </c>
    </row>
    <row r="95" spans="1:12" ht="15">
      <c r="A95" s="23"/>
      <c r="B95" s="24"/>
      <c r="C95" s="25"/>
      <c r="D95" s="30" t="s">
        <v>35</v>
      </c>
      <c r="E95" s="27" t="s">
        <v>44</v>
      </c>
      <c r="F95" s="28">
        <v>50</v>
      </c>
      <c r="G95" s="28">
        <v>7.6</v>
      </c>
      <c r="H95" s="28">
        <v>0.8</v>
      </c>
      <c r="I95" s="28">
        <v>24.6</v>
      </c>
      <c r="J95" s="28">
        <v>93.76</v>
      </c>
      <c r="K95" s="29" t="s">
        <v>45</v>
      </c>
      <c r="L95" s="28">
        <v>1.2</v>
      </c>
    </row>
    <row r="96" spans="1:12" ht="15">
      <c r="A96" s="23"/>
      <c r="B96" s="24"/>
      <c r="C96" s="25"/>
      <c r="D96" s="30" t="s">
        <v>36</v>
      </c>
      <c r="E96" s="27" t="s">
        <v>54</v>
      </c>
      <c r="F96" s="28">
        <v>50</v>
      </c>
      <c r="G96" s="28">
        <v>6.6</v>
      </c>
      <c r="H96" s="28">
        <v>1.2</v>
      </c>
      <c r="I96" s="28">
        <v>33.4</v>
      </c>
      <c r="J96" s="28">
        <v>170.8</v>
      </c>
      <c r="K96" s="29" t="s">
        <v>45</v>
      </c>
      <c r="L96" s="28">
        <v>1.3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710</v>
      </c>
      <c r="G99" s="36">
        <f>SUM(G90:G98)</f>
        <v>43.4</v>
      </c>
      <c r="H99" s="36">
        <f>SUM(H90:H98)</f>
        <v>35.400000000000006</v>
      </c>
      <c r="I99" s="36">
        <f>SUM(I90:I98)</f>
        <v>130.80000000000001</v>
      </c>
      <c r="J99" s="36">
        <f t="shared" ref="J99:L99" si="13">SUM(J90:J98)</f>
        <v>974.46</v>
      </c>
      <c r="K99" s="37"/>
      <c r="L99" s="36">
        <f t="shared" si="13"/>
        <v>58.6</v>
      </c>
    </row>
    <row r="100" spans="1:12" ht="15.75" customHeight="1">
      <c r="A100" s="41">
        <f>A82</f>
        <v>1</v>
      </c>
      <c r="B100" s="42">
        <f>B82</f>
        <v>5</v>
      </c>
      <c r="C100" s="56" t="s">
        <v>37</v>
      </c>
      <c r="D100" s="57"/>
      <c r="E100" s="43"/>
      <c r="F100" s="44">
        <f>F89+F99</f>
        <v>1210</v>
      </c>
      <c r="G100" s="44">
        <f>G89+G99</f>
        <v>59.5</v>
      </c>
      <c r="H100" s="44">
        <f>H89+H99</f>
        <v>45.500000000000007</v>
      </c>
      <c r="I100" s="44">
        <f>I89+I99</f>
        <v>232.90000000000003</v>
      </c>
      <c r="J100" s="44">
        <f t="shared" ref="J100:L100" si="14">J89+J99</f>
        <v>1538.96</v>
      </c>
      <c r="K100" s="44"/>
      <c r="L100" s="44">
        <f t="shared" si="14"/>
        <v>79.099999999999994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 t="s">
        <v>127</v>
      </c>
      <c r="F101" s="21">
        <v>220</v>
      </c>
      <c r="G101" s="21">
        <v>5.3</v>
      </c>
      <c r="H101" s="21">
        <v>5.4</v>
      </c>
      <c r="I101" s="21">
        <v>28.7</v>
      </c>
      <c r="J101" s="21">
        <v>184.5</v>
      </c>
      <c r="K101" s="22" t="s">
        <v>96</v>
      </c>
      <c r="L101" s="21">
        <v>9.1</v>
      </c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 t="s">
        <v>75</v>
      </c>
      <c r="F103" s="28">
        <v>200</v>
      </c>
      <c r="G103" s="28">
        <v>3.9</v>
      </c>
      <c r="H103" s="28">
        <v>2.9</v>
      </c>
      <c r="I103" s="28">
        <v>11.2</v>
      </c>
      <c r="J103" s="28">
        <v>86</v>
      </c>
      <c r="K103" s="29" t="s">
        <v>76</v>
      </c>
      <c r="L103" s="28">
        <v>11.2</v>
      </c>
    </row>
    <row r="104" spans="1:12" ht="15">
      <c r="A104" s="23"/>
      <c r="B104" s="24"/>
      <c r="C104" s="25"/>
      <c r="D104" s="30" t="s">
        <v>26</v>
      </c>
      <c r="E104" s="27" t="s">
        <v>77</v>
      </c>
      <c r="F104" s="28">
        <v>100</v>
      </c>
      <c r="G104" s="28">
        <v>7.6</v>
      </c>
      <c r="H104" s="28">
        <v>0.8</v>
      </c>
      <c r="I104" s="28">
        <v>49.2</v>
      </c>
      <c r="J104" s="28">
        <v>234.4</v>
      </c>
      <c r="K104" s="29" t="s">
        <v>45</v>
      </c>
      <c r="L104" s="28">
        <v>2.5</v>
      </c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520</v>
      </c>
      <c r="G108" s="36">
        <f t="shared" ref="G108:J108" si="15">SUM(G101:G107)</f>
        <v>16.799999999999997</v>
      </c>
      <c r="H108" s="36">
        <f t="shared" si="15"/>
        <v>9.1000000000000014</v>
      </c>
      <c r="I108" s="36">
        <f t="shared" si="15"/>
        <v>89.1</v>
      </c>
      <c r="J108" s="36">
        <f t="shared" si="15"/>
        <v>504.9</v>
      </c>
      <c r="K108" s="37"/>
      <c r="L108" s="36">
        <f>SUM(L101:L107)</f>
        <v>22.799999999999997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 t="s">
        <v>97</v>
      </c>
      <c r="F110" s="28">
        <v>375</v>
      </c>
      <c r="G110" s="28">
        <v>12.6</v>
      </c>
      <c r="H110" s="28">
        <v>8.6</v>
      </c>
      <c r="I110" s="28">
        <v>30.5</v>
      </c>
      <c r="J110" s="28">
        <v>249.7</v>
      </c>
      <c r="K110" s="29" t="s">
        <v>98</v>
      </c>
      <c r="L110" s="28">
        <v>21.3</v>
      </c>
    </row>
    <row r="111" spans="1:12" ht="1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>
      <c r="A113" s="23"/>
      <c r="B113" s="24"/>
      <c r="C113" s="25"/>
      <c r="D113" s="30" t="s">
        <v>34</v>
      </c>
      <c r="E113" s="27" t="s">
        <v>99</v>
      </c>
      <c r="F113" s="28">
        <v>200</v>
      </c>
      <c r="G113" s="28">
        <v>0.6</v>
      </c>
      <c r="H113" s="28">
        <v>0</v>
      </c>
      <c r="I113" s="28">
        <v>33</v>
      </c>
      <c r="J113" s="28">
        <v>134.4</v>
      </c>
      <c r="K113" s="29" t="s">
        <v>45</v>
      </c>
      <c r="L113" s="28">
        <v>15</v>
      </c>
    </row>
    <row r="114" spans="1:12" ht="15">
      <c r="A114" s="23"/>
      <c r="B114" s="24"/>
      <c r="C114" s="25"/>
      <c r="D114" s="30" t="s">
        <v>35</v>
      </c>
      <c r="E114" s="27" t="s">
        <v>44</v>
      </c>
      <c r="F114" s="28">
        <v>50</v>
      </c>
      <c r="G114" s="28">
        <v>7.6</v>
      </c>
      <c r="H114" s="28">
        <v>0.8</v>
      </c>
      <c r="I114" s="28">
        <v>24.6</v>
      </c>
      <c r="J114" s="28">
        <v>93.76</v>
      </c>
      <c r="K114" s="29" t="s">
        <v>45</v>
      </c>
      <c r="L114" s="28">
        <v>1.2</v>
      </c>
    </row>
    <row r="115" spans="1:12" ht="15">
      <c r="A115" s="23"/>
      <c r="B115" s="24"/>
      <c r="C115" s="25"/>
      <c r="D115" s="30" t="s">
        <v>36</v>
      </c>
      <c r="E115" s="27" t="s">
        <v>54</v>
      </c>
      <c r="F115" s="28">
        <v>50</v>
      </c>
      <c r="G115" s="28">
        <v>6.6</v>
      </c>
      <c r="H115" s="28">
        <v>1.2</v>
      </c>
      <c r="I115" s="28">
        <v>33.4</v>
      </c>
      <c r="J115" s="28">
        <v>170.8</v>
      </c>
      <c r="K115" s="29" t="s">
        <v>45</v>
      </c>
      <c r="L115" s="28">
        <v>1.4</v>
      </c>
    </row>
    <row r="116" spans="1:12" ht="15">
      <c r="A116" s="23"/>
      <c r="B116" s="24"/>
      <c r="C116" s="25"/>
      <c r="D116" s="26"/>
      <c r="E116" s="27" t="s">
        <v>100</v>
      </c>
      <c r="F116" s="28">
        <v>200</v>
      </c>
      <c r="G116" s="28">
        <v>0.8</v>
      </c>
      <c r="H116" s="28">
        <v>0.8</v>
      </c>
      <c r="I116" s="28">
        <v>19.600000000000001</v>
      </c>
      <c r="J116" s="28">
        <v>88.8</v>
      </c>
      <c r="K116" s="29" t="s">
        <v>45</v>
      </c>
      <c r="L116" s="28">
        <v>17.420000000000002</v>
      </c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875</v>
      </c>
      <c r="G118" s="36">
        <f t="shared" ref="G118:J118" si="16">SUM(G109:G117)</f>
        <v>28.2</v>
      </c>
      <c r="H118" s="36">
        <f t="shared" si="16"/>
        <v>11.4</v>
      </c>
      <c r="I118" s="36">
        <f t="shared" si="16"/>
        <v>141.1</v>
      </c>
      <c r="J118" s="36">
        <f t="shared" si="16"/>
        <v>737.46</v>
      </c>
      <c r="K118" s="37"/>
      <c r="L118" s="36">
        <f>SUM(L109:L117)</f>
        <v>56.32</v>
      </c>
    </row>
    <row r="119" spans="1:12" ht="15">
      <c r="A119" s="41">
        <f>A101</f>
        <v>2</v>
      </c>
      <c r="B119" s="42">
        <f>B101</f>
        <v>1</v>
      </c>
      <c r="C119" s="56" t="s">
        <v>37</v>
      </c>
      <c r="D119" s="57"/>
      <c r="E119" s="43"/>
      <c r="F119" s="44">
        <f>F108+F118</f>
        <v>1395</v>
      </c>
      <c r="G119" s="44">
        <f>G108+G118</f>
        <v>45</v>
      </c>
      <c r="H119" s="44">
        <f>H108+H118</f>
        <v>20.5</v>
      </c>
      <c r="I119" s="44">
        <f>I108+I118</f>
        <v>230.2</v>
      </c>
      <c r="J119" s="44">
        <f t="shared" ref="J119:L119" si="17">J108+J118</f>
        <v>1242.3600000000001</v>
      </c>
      <c r="K119" s="44"/>
      <c r="L119" s="44">
        <f t="shared" si="17"/>
        <v>79.12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 t="s">
        <v>101</v>
      </c>
      <c r="F120" s="21">
        <v>220</v>
      </c>
      <c r="G120" s="21">
        <v>18.600000000000001</v>
      </c>
      <c r="H120" s="21">
        <v>26.4</v>
      </c>
      <c r="I120" s="21">
        <v>4.8</v>
      </c>
      <c r="J120" s="21">
        <v>330.7</v>
      </c>
      <c r="K120" s="22" t="s">
        <v>102</v>
      </c>
      <c r="L120" s="21">
        <v>11.4</v>
      </c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 t="s">
        <v>103</v>
      </c>
      <c r="F122" s="28">
        <v>200</v>
      </c>
      <c r="G122" s="28">
        <v>0.2</v>
      </c>
      <c r="H122" s="28">
        <v>0.1</v>
      </c>
      <c r="I122" s="28">
        <v>6.6</v>
      </c>
      <c r="J122" s="28">
        <v>27.9</v>
      </c>
      <c r="K122" s="29" t="s">
        <v>104</v>
      </c>
      <c r="L122" s="28">
        <v>3.5</v>
      </c>
    </row>
    <row r="123" spans="1:12" ht="15">
      <c r="A123" s="45"/>
      <c r="B123" s="24"/>
      <c r="C123" s="25"/>
      <c r="D123" s="30" t="s">
        <v>26</v>
      </c>
      <c r="E123" s="27" t="s">
        <v>77</v>
      </c>
      <c r="F123" s="28">
        <v>100</v>
      </c>
      <c r="G123" s="28">
        <v>7.6</v>
      </c>
      <c r="H123" s="28">
        <v>0.8</v>
      </c>
      <c r="I123" s="28">
        <v>49.2</v>
      </c>
      <c r="J123" s="28">
        <v>234.4</v>
      </c>
      <c r="K123" s="29" t="s">
        <v>45</v>
      </c>
      <c r="L123" s="28">
        <v>2.5</v>
      </c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520</v>
      </c>
      <c r="G127" s="36">
        <f t="shared" ref="G127:J127" si="18">SUM(G120:G126)</f>
        <v>26.4</v>
      </c>
      <c r="H127" s="36">
        <f t="shared" si="18"/>
        <v>27.3</v>
      </c>
      <c r="I127" s="36">
        <f t="shared" si="18"/>
        <v>60.6</v>
      </c>
      <c r="J127" s="36">
        <f t="shared" si="18"/>
        <v>593</v>
      </c>
      <c r="K127" s="37"/>
      <c r="L127" s="36">
        <f>SUM(L120:L126)</f>
        <v>17.399999999999999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105</v>
      </c>
      <c r="F128" s="28">
        <v>110</v>
      </c>
      <c r="G128" s="28">
        <v>1.1000000000000001</v>
      </c>
      <c r="H128" s="28">
        <v>5.7</v>
      </c>
      <c r="I128" s="28">
        <v>3.4</v>
      </c>
      <c r="J128" s="28">
        <v>68.7</v>
      </c>
      <c r="K128" s="29" t="s">
        <v>106</v>
      </c>
      <c r="L128" s="28">
        <v>21</v>
      </c>
    </row>
    <row r="129" spans="1:12" ht="1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5"/>
      <c r="B130" s="24"/>
      <c r="C130" s="25"/>
      <c r="D130" s="30" t="s">
        <v>32</v>
      </c>
      <c r="E130" s="51" t="s">
        <v>124</v>
      </c>
      <c r="F130" s="52">
        <v>90</v>
      </c>
      <c r="G130" s="28">
        <v>2.1</v>
      </c>
      <c r="H130" s="28">
        <v>1.6</v>
      </c>
      <c r="I130" s="28">
        <v>0.6</v>
      </c>
      <c r="J130" s="28">
        <v>25.2</v>
      </c>
      <c r="K130" s="29" t="s">
        <v>49</v>
      </c>
      <c r="L130" s="28">
        <v>23.1</v>
      </c>
    </row>
    <row r="131" spans="1:12" ht="15">
      <c r="A131" s="45"/>
      <c r="B131" s="24"/>
      <c r="C131" s="25"/>
      <c r="D131" s="30" t="s">
        <v>33</v>
      </c>
      <c r="E131" s="27" t="s">
        <v>107</v>
      </c>
      <c r="F131" s="28">
        <v>200</v>
      </c>
      <c r="G131" s="28">
        <v>7.1</v>
      </c>
      <c r="H131" s="28">
        <v>6.6</v>
      </c>
      <c r="I131" s="28">
        <v>43.7</v>
      </c>
      <c r="J131" s="28">
        <v>262.39999999999998</v>
      </c>
      <c r="K131" s="29" t="s">
        <v>51</v>
      </c>
      <c r="L131" s="28">
        <v>6.3</v>
      </c>
    </row>
    <row r="132" spans="1:12" ht="15">
      <c r="A132" s="45"/>
      <c r="B132" s="24"/>
      <c r="C132" s="25"/>
      <c r="D132" s="30" t="s">
        <v>34</v>
      </c>
      <c r="E132" s="27" t="s">
        <v>108</v>
      </c>
      <c r="F132" s="28">
        <v>200</v>
      </c>
      <c r="G132" s="28">
        <v>0.5</v>
      </c>
      <c r="H132" s="28">
        <v>0</v>
      </c>
      <c r="I132" s="28">
        <v>19.8</v>
      </c>
      <c r="J132" s="28">
        <v>81</v>
      </c>
      <c r="K132" s="29" t="s">
        <v>109</v>
      </c>
      <c r="L132" s="28">
        <v>5.8</v>
      </c>
    </row>
    <row r="133" spans="1:12" ht="15">
      <c r="A133" s="45"/>
      <c r="B133" s="24"/>
      <c r="C133" s="25"/>
      <c r="D133" s="30" t="s">
        <v>35</v>
      </c>
      <c r="E133" s="27" t="s">
        <v>44</v>
      </c>
      <c r="F133" s="28">
        <v>50</v>
      </c>
      <c r="G133" s="28">
        <v>7.6</v>
      </c>
      <c r="H133" s="28">
        <v>0.8</v>
      </c>
      <c r="I133" s="28">
        <v>24.6</v>
      </c>
      <c r="J133" s="28">
        <v>93.76</v>
      </c>
      <c r="K133" s="29" t="s">
        <v>45</v>
      </c>
      <c r="L133" s="28">
        <v>1.2</v>
      </c>
    </row>
    <row r="134" spans="1:12" ht="15">
      <c r="A134" s="45"/>
      <c r="B134" s="24"/>
      <c r="C134" s="25"/>
      <c r="D134" s="30" t="s">
        <v>36</v>
      </c>
      <c r="E134" s="27" t="s">
        <v>54</v>
      </c>
      <c r="F134" s="28">
        <v>50</v>
      </c>
      <c r="G134" s="28">
        <v>6.6</v>
      </c>
      <c r="H134" s="28">
        <v>1.2</v>
      </c>
      <c r="I134" s="28">
        <v>33.4</v>
      </c>
      <c r="J134" s="28">
        <v>170.8</v>
      </c>
      <c r="K134" s="29" t="s">
        <v>45</v>
      </c>
      <c r="L134" s="28">
        <v>1.3</v>
      </c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 t="s">
        <v>110</v>
      </c>
      <c r="F136" s="28">
        <v>50</v>
      </c>
      <c r="G136" s="28">
        <v>1.6</v>
      </c>
      <c r="H136" s="28">
        <v>1.2</v>
      </c>
      <c r="I136" s="28">
        <v>4.5</v>
      </c>
      <c r="J136" s="28">
        <v>35.299999999999997</v>
      </c>
      <c r="K136" s="29" t="s">
        <v>111</v>
      </c>
      <c r="L136" s="28">
        <v>3</v>
      </c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750</v>
      </c>
      <c r="G137" s="36">
        <f t="shared" ref="G137:J137" si="19">SUM(G128:G136)</f>
        <v>26.6</v>
      </c>
      <c r="H137" s="36">
        <f t="shared" si="19"/>
        <v>17.100000000000001</v>
      </c>
      <c r="I137" s="36">
        <f t="shared" si="19"/>
        <v>130</v>
      </c>
      <c r="J137" s="36">
        <f t="shared" si="19"/>
        <v>737.15999999999985</v>
      </c>
      <c r="K137" s="37"/>
      <c r="L137" s="36">
        <f>SUM(L128:L136)</f>
        <v>61.699999999999996</v>
      </c>
    </row>
    <row r="138" spans="1:12" ht="15">
      <c r="A138" s="47">
        <f>A120</f>
        <v>2</v>
      </c>
      <c r="B138" s="47">
        <f>B120</f>
        <v>2</v>
      </c>
      <c r="C138" s="56" t="s">
        <v>37</v>
      </c>
      <c r="D138" s="57"/>
      <c r="E138" s="43"/>
      <c r="F138" s="44">
        <f>F127+F137</f>
        <v>1270</v>
      </c>
      <c r="G138" s="44">
        <f>G127+G137</f>
        <v>53</v>
      </c>
      <c r="H138" s="44">
        <f>H127+H137</f>
        <v>44.400000000000006</v>
      </c>
      <c r="I138" s="44">
        <f>I127+I137</f>
        <v>190.6</v>
      </c>
      <c r="J138" s="44">
        <f t="shared" ref="J138:L138" si="20">J127+J137</f>
        <v>1330.1599999999999</v>
      </c>
      <c r="K138" s="44"/>
      <c r="L138" s="44">
        <f t="shared" si="20"/>
        <v>79.099999999999994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128</v>
      </c>
      <c r="F139" s="21">
        <v>200</v>
      </c>
      <c r="G139" s="21">
        <v>8.3000000000000007</v>
      </c>
      <c r="H139" s="21">
        <v>10.1</v>
      </c>
      <c r="I139" s="21">
        <v>13.7</v>
      </c>
      <c r="J139" s="21">
        <v>274.89999999999998</v>
      </c>
      <c r="K139" s="22" t="s">
        <v>112</v>
      </c>
      <c r="L139" s="21">
        <v>9.1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 t="s">
        <v>113</v>
      </c>
      <c r="F141" s="28">
        <v>200</v>
      </c>
      <c r="G141" s="28">
        <v>4.7</v>
      </c>
      <c r="H141" s="28">
        <v>3.5</v>
      </c>
      <c r="I141" s="28">
        <v>12.5</v>
      </c>
      <c r="J141" s="28">
        <v>100.4</v>
      </c>
      <c r="K141" s="29" t="s">
        <v>71</v>
      </c>
      <c r="L141" s="28">
        <v>11.2</v>
      </c>
    </row>
    <row r="142" spans="1:12" ht="15.75" customHeight="1">
      <c r="A142" s="23"/>
      <c r="B142" s="24"/>
      <c r="C142" s="25"/>
      <c r="D142" s="30" t="s">
        <v>26</v>
      </c>
      <c r="E142" s="27" t="s">
        <v>44</v>
      </c>
      <c r="F142" s="28">
        <v>100</v>
      </c>
      <c r="G142" s="28">
        <v>7.6</v>
      </c>
      <c r="H142" s="28">
        <v>0.8</v>
      </c>
      <c r="I142" s="28">
        <v>49.2</v>
      </c>
      <c r="J142" s="28">
        <v>234.4</v>
      </c>
      <c r="K142" s="29" t="s">
        <v>45</v>
      </c>
      <c r="L142" s="28">
        <v>2.5</v>
      </c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500</v>
      </c>
      <c r="G146" s="36">
        <f t="shared" ref="G146:J146" si="21">SUM(G139:G145)</f>
        <v>20.6</v>
      </c>
      <c r="H146" s="36">
        <f t="shared" si="21"/>
        <v>14.4</v>
      </c>
      <c r="I146" s="36">
        <f t="shared" si="21"/>
        <v>75.400000000000006</v>
      </c>
      <c r="J146" s="36">
        <f t="shared" si="21"/>
        <v>609.69999999999993</v>
      </c>
      <c r="K146" s="37"/>
      <c r="L146" s="36">
        <f>SUM(L139:L145)</f>
        <v>22.799999999999997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114</v>
      </c>
      <c r="F147" s="28">
        <v>100</v>
      </c>
      <c r="G147" s="28">
        <v>2.5</v>
      </c>
      <c r="H147" s="28">
        <v>10.1</v>
      </c>
      <c r="I147" s="28">
        <v>10.4</v>
      </c>
      <c r="J147" s="28">
        <v>143</v>
      </c>
      <c r="K147" s="29" t="s">
        <v>89</v>
      </c>
      <c r="L147" s="28">
        <v>12.7</v>
      </c>
    </row>
    <row r="148" spans="1:12" ht="1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>
      <c r="A149" s="23"/>
      <c r="B149" s="24"/>
      <c r="C149" s="25"/>
      <c r="D149" s="30" t="s">
        <v>32</v>
      </c>
      <c r="E149" s="27" t="s">
        <v>115</v>
      </c>
      <c r="F149" s="28">
        <v>90</v>
      </c>
      <c r="G149" s="28">
        <v>17.100000000000001</v>
      </c>
      <c r="H149" s="28">
        <v>19.8</v>
      </c>
      <c r="I149" s="28">
        <v>5</v>
      </c>
      <c r="J149" s="28">
        <v>266.10000000000002</v>
      </c>
      <c r="K149" s="29" t="s">
        <v>116</v>
      </c>
      <c r="L149" s="28">
        <v>22</v>
      </c>
    </row>
    <row r="150" spans="1:12" ht="15">
      <c r="A150" s="23"/>
      <c r="B150" s="24"/>
      <c r="C150" s="25"/>
      <c r="D150" s="30" t="s">
        <v>33</v>
      </c>
      <c r="E150" s="27" t="s">
        <v>117</v>
      </c>
      <c r="F150" s="28">
        <v>210</v>
      </c>
      <c r="G150" s="28">
        <v>3.6</v>
      </c>
      <c r="H150" s="28">
        <v>4.8</v>
      </c>
      <c r="I150" s="28">
        <v>36.4</v>
      </c>
      <c r="J150" s="28">
        <v>203.5</v>
      </c>
      <c r="K150" s="29" t="s">
        <v>62</v>
      </c>
      <c r="L150" s="28">
        <v>7</v>
      </c>
    </row>
    <row r="151" spans="1:12" ht="15">
      <c r="A151" s="23"/>
      <c r="B151" s="24"/>
      <c r="C151" s="25"/>
      <c r="D151" s="30" t="s">
        <v>34</v>
      </c>
      <c r="E151" s="27" t="s">
        <v>118</v>
      </c>
      <c r="F151" s="28">
        <v>200</v>
      </c>
      <c r="G151" s="28">
        <v>1</v>
      </c>
      <c r="H151" s="28">
        <v>0</v>
      </c>
      <c r="I151" s="28">
        <v>25.4</v>
      </c>
      <c r="J151" s="28">
        <v>105.6</v>
      </c>
      <c r="K151" s="29" t="s">
        <v>45</v>
      </c>
      <c r="L151" s="28">
        <v>12</v>
      </c>
    </row>
    <row r="152" spans="1:12" ht="15">
      <c r="A152" s="23"/>
      <c r="B152" s="24"/>
      <c r="C152" s="25"/>
      <c r="D152" s="30" t="s">
        <v>35</v>
      </c>
      <c r="E152" s="27" t="s">
        <v>44</v>
      </c>
      <c r="F152" s="28">
        <v>50</v>
      </c>
      <c r="G152" s="28">
        <v>7.6</v>
      </c>
      <c r="H152" s="28">
        <v>0.8</v>
      </c>
      <c r="I152" s="28">
        <v>24.6</v>
      </c>
      <c r="J152" s="28">
        <v>93.76</v>
      </c>
      <c r="K152" s="29" t="s">
        <v>45</v>
      </c>
      <c r="L152" s="28">
        <v>1.2</v>
      </c>
    </row>
    <row r="153" spans="1:12" ht="15">
      <c r="A153" s="23"/>
      <c r="B153" s="24"/>
      <c r="C153" s="25"/>
      <c r="D153" s="30" t="s">
        <v>36</v>
      </c>
      <c r="E153" s="27" t="s">
        <v>54</v>
      </c>
      <c r="F153" s="28">
        <v>50</v>
      </c>
      <c r="G153" s="28">
        <v>6.6</v>
      </c>
      <c r="H153" s="28">
        <v>1.2</v>
      </c>
      <c r="I153" s="28">
        <v>33.4</v>
      </c>
      <c r="J153" s="28">
        <v>170.8</v>
      </c>
      <c r="K153" s="29" t="s">
        <v>45</v>
      </c>
      <c r="L153" s="28">
        <v>1.3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700</v>
      </c>
      <c r="G156" s="36">
        <f t="shared" ref="G156:J156" si="22">SUM(G147:G155)</f>
        <v>38.400000000000006</v>
      </c>
      <c r="H156" s="36">
        <f t="shared" si="22"/>
        <v>36.699999999999996</v>
      </c>
      <c r="I156" s="36">
        <f t="shared" si="22"/>
        <v>135.19999999999999</v>
      </c>
      <c r="J156" s="36">
        <f t="shared" si="22"/>
        <v>982.76</v>
      </c>
      <c r="K156" s="37"/>
      <c r="L156" s="36">
        <f>SUM(L147:L155)</f>
        <v>56.2</v>
      </c>
    </row>
    <row r="157" spans="1:12" ht="15">
      <c r="A157" s="41">
        <f>A139</f>
        <v>2</v>
      </c>
      <c r="B157" s="42">
        <f>B139</f>
        <v>3</v>
      </c>
      <c r="C157" s="56" t="s">
        <v>37</v>
      </c>
      <c r="D157" s="57"/>
      <c r="E157" s="43"/>
      <c r="F157" s="44">
        <f>F146+F156</f>
        <v>1200</v>
      </c>
      <c r="G157" s="44">
        <f>G146+G156</f>
        <v>59.000000000000007</v>
      </c>
      <c r="H157" s="44">
        <f>H146+H156</f>
        <v>51.099999999999994</v>
      </c>
      <c r="I157" s="44">
        <f>I146+I156</f>
        <v>210.6</v>
      </c>
      <c r="J157" s="44">
        <f t="shared" ref="J157:L157" si="23">J146+J156</f>
        <v>1592.46</v>
      </c>
      <c r="K157" s="44"/>
      <c r="L157" s="44">
        <f t="shared" si="23"/>
        <v>79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 t="s">
        <v>119</v>
      </c>
      <c r="F158" s="21">
        <v>260</v>
      </c>
      <c r="G158" s="21">
        <v>7</v>
      </c>
      <c r="H158" s="21">
        <v>7.5</v>
      </c>
      <c r="I158" s="21">
        <v>32.9</v>
      </c>
      <c r="J158" s="21">
        <v>174.2</v>
      </c>
      <c r="K158" s="22" t="s">
        <v>39</v>
      </c>
      <c r="L158" s="21">
        <v>10</v>
      </c>
    </row>
    <row r="159" spans="1:12" ht="15">
      <c r="A159" s="23"/>
      <c r="B159" s="24"/>
      <c r="C159" s="25"/>
      <c r="D159" s="26"/>
      <c r="E159" s="27" t="s">
        <v>40</v>
      </c>
      <c r="F159" s="28">
        <v>10</v>
      </c>
      <c r="G159" s="28">
        <v>0.1</v>
      </c>
      <c r="H159" s="28">
        <v>7.3</v>
      </c>
      <c r="I159" s="28">
        <v>0.1</v>
      </c>
      <c r="J159" s="28">
        <v>66.099999999999994</v>
      </c>
      <c r="K159" s="29" t="s">
        <v>41</v>
      </c>
      <c r="L159" s="28">
        <v>6</v>
      </c>
    </row>
    <row r="160" spans="1:12" ht="15">
      <c r="A160" s="23"/>
      <c r="B160" s="24"/>
      <c r="C160" s="25"/>
      <c r="D160" s="30" t="s">
        <v>25</v>
      </c>
      <c r="E160" s="27" t="s">
        <v>65</v>
      </c>
      <c r="F160" s="28">
        <v>200</v>
      </c>
      <c r="G160" s="28">
        <v>1.6</v>
      </c>
      <c r="H160" s="28">
        <v>1.1000000000000001</v>
      </c>
      <c r="I160" s="28">
        <v>8.6</v>
      </c>
      <c r="J160" s="28">
        <v>50.9</v>
      </c>
      <c r="K160" s="29" t="s">
        <v>43</v>
      </c>
      <c r="L160" s="28">
        <v>6.5</v>
      </c>
    </row>
    <row r="161" spans="1:12" ht="15">
      <c r="A161" s="23"/>
      <c r="B161" s="24"/>
      <c r="C161" s="25"/>
      <c r="D161" s="30" t="s">
        <v>26</v>
      </c>
      <c r="E161" s="27" t="s">
        <v>77</v>
      </c>
      <c r="F161" s="28">
        <v>100</v>
      </c>
      <c r="G161" s="28">
        <v>7.6</v>
      </c>
      <c r="H161" s="28">
        <v>0.8</v>
      </c>
      <c r="I161" s="28">
        <v>49.2</v>
      </c>
      <c r="J161" s="28">
        <v>234.4</v>
      </c>
      <c r="K161" s="29" t="s">
        <v>45</v>
      </c>
      <c r="L161" s="28">
        <v>2.5</v>
      </c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570</v>
      </c>
      <c r="G165" s="36">
        <f t="shared" ref="G165:J165" si="24">SUM(G158:G164)</f>
        <v>16.299999999999997</v>
      </c>
      <c r="H165" s="36">
        <f t="shared" si="24"/>
        <v>16.7</v>
      </c>
      <c r="I165" s="36">
        <f t="shared" si="24"/>
        <v>90.800000000000011</v>
      </c>
      <c r="J165" s="36">
        <f t="shared" si="24"/>
        <v>525.6</v>
      </c>
      <c r="K165" s="37"/>
      <c r="L165" s="36">
        <f>SUM(L158:L164)</f>
        <v>25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46</v>
      </c>
      <c r="F166" s="28">
        <v>100</v>
      </c>
      <c r="G166" s="28">
        <v>1.4</v>
      </c>
      <c r="H166" s="28">
        <v>3.3</v>
      </c>
      <c r="I166" s="28">
        <v>6.9</v>
      </c>
      <c r="J166" s="28">
        <v>62.7</v>
      </c>
      <c r="K166" s="29" t="s">
        <v>47</v>
      </c>
      <c r="L166" s="28">
        <v>6</v>
      </c>
    </row>
    <row r="167" spans="1:12" ht="1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30" t="s">
        <v>32</v>
      </c>
      <c r="E168" s="27" t="s">
        <v>48</v>
      </c>
      <c r="F168" s="28">
        <v>100</v>
      </c>
      <c r="G168" s="28">
        <v>12.9</v>
      </c>
      <c r="H168" s="28">
        <v>10.199999999999999</v>
      </c>
      <c r="I168" s="28">
        <v>7.8</v>
      </c>
      <c r="J168" s="28">
        <v>174.9</v>
      </c>
      <c r="K168" s="29" t="s">
        <v>49</v>
      </c>
      <c r="L168" s="28">
        <v>34</v>
      </c>
    </row>
    <row r="169" spans="1:12" ht="15">
      <c r="A169" s="23"/>
      <c r="B169" s="24"/>
      <c r="C169" s="25"/>
      <c r="D169" s="30" t="s">
        <v>33</v>
      </c>
      <c r="E169" s="27" t="s">
        <v>50</v>
      </c>
      <c r="F169" s="28">
        <v>210</v>
      </c>
      <c r="G169" s="28">
        <v>7.5</v>
      </c>
      <c r="H169" s="28">
        <v>6.9</v>
      </c>
      <c r="I169" s="28">
        <v>45.9</v>
      </c>
      <c r="J169" s="28">
        <v>275.5</v>
      </c>
      <c r="K169" s="29" t="s">
        <v>51</v>
      </c>
      <c r="L169" s="28">
        <v>8.9</v>
      </c>
    </row>
    <row r="170" spans="1:12" ht="15">
      <c r="A170" s="23"/>
      <c r="B170" s="24"/>
      <c r="C170" s="25"/>
      <c r="D170" s="30" t="s">
        <v>34</v>
      </c>
      <c r="E170" s="27" t="s">
        <v>52</v>
      </c>
      <c r="F170" s="28">
        <v>200</v>
      </c>
      <c r="G170" s="28">
        <v>0.1</v>
      </c>
      <c r="H170" s="28">
        <v>0</v>
      </c>
      <c r="I170" s="28">
        <v>5.2</v>
      </c>
      <c r="J170" s="28">
        <v>21.4</v>
      </c>
      <c r="K170" s="29" t="s">
        <v>53</v>
      </c>
      <c r="L170" s="28">
        <v>3.5</v>
      </c>
    </row>
    <row r="171" spans="1:12" ht="15">
      <c r="A171" s="23"/>
      <c r="B171" s="24"/>
      <c r="C171" s="25"/>
      <c r="D171" s="30" t="s">
        <v>35</v>
      </c>
      <c r="E171" s="27" t="s">
        <v>44</v>
      </c>
      <c r="F171" s="28">
        <v>50</v>
      </c>
      <c r="G171" s="28">
        <v>7.6</v>
      </c>
      <c r="H171" s="28">
        <v>0.8</v>
      </c>
      <c r="I171" s="28">
        <v>24.6</v>
      </c>
      <c r="J171" s="28">
        <v>93.76</v>
      </c>
      <c r="K171" s="29" t="s">
        <v>45</v>
      </c>
      <c r="L171" s="28">
        <v>1.2</v>
      </c>
    </row>
    <row r="172" spans="1:12" ht="15">
      <c r="A172" s="23"/>
      <c r="B172" s="24"/>
      <c r="C172" s="25"/>
      <c r="D172" s="30" t="s">
        <v>36</v>
      </c>
      <c r="E172" s="27" t="s">
        <v>54</v>
      </c>
      <c r="F172" s="28">
        <v>50</v>
      </c>
      <c r="G172" s="28">
        <v>6.6</v>
      </c>
      <c r="H172" s="28">
        <v>1.2</v>
      </c>
      <c r="I172" s="28">
        <v>33.4</v>
      </c>
      <c r="J172" s="28">
        <v>170.8</v>
      </c>
      <c r="K172" s="29" t="s">
        <v>45</v>
      </c>
      <c r="L172" s="28">
        <v>1.3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710</v>
      </c>
      <c r="G175" s="36">
        <f t="shared" ref="G175:J175" si="25">SUM(G166:G174)</f>
        <v>36.1</v>
      </c>
      <c r="H175" s="36">
        <f t="shared" si="25"/>
        <v>22.4</v>
      </c>
      <c r="I175" s="36">
        <f t="shared" si="25"/>
        <v>123.80000000000001</v>
      </c>
      <c r="J175" s="36">
        <f t="shared" si="25"/>
        <v>799.06</v>
      </c>
      <c r="K175" s="37"/>
      <c r="L175" s="36">
        <f>SUM(L166:L174)</f>
        <v>54.9</v>
      </c>
    </row>
    <row r="176" spans="1:12" ht="15">
      <c r="A176" s="41">
        <f>A158</f>
        <v>2</v>
      </c>
      <c r="B176" s="42">
        <f>B158</f>
        <v>4</v>
      </c>
      <c r="C176" s="56" t="s">
        <v>37</v>
      </c>
      <c r="D176" s="57"/>
      <c r="E176" s="43"/>
      <c r="F176" s="44">
        <f>F165+F175</f>
        <v>1280</v>
      </c>
      <c r="G176" s="44">
        <f>G165+G175</f>
        <v>52.4</v>
      </c>
      <c r="H176" s="44">
        <f>H165+H175</f>
        <v>39.099999999999994</v>
      </c>
      <c r="I176" s="44">
        <f>I165+I175</f>
        <v>214.60000000000002</v>
      </c>
      <c r="J176" s="44">
        <f t="shared" ref="J176:L176" si="26">J165+J175</f>
        <v>1324.6599999999999</v>
      </c>
      <c r="K176" s="44"/>
      <c r="L176" s="44">
        <f t="shared" si="26"/>
        <v>79.900000000000006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 t="s">
        <v>95</v>
      </c>
      <c r="F177" s="21">
        <v>250</v>
      </c>
      <c r="G177" s="21">
        <v>9.1</v>
      </c>
      <c r="H177" s="21">
        <v>11.6</v>
      </c>
      <c r="I177" s="21">
        <v>42.6</v>
      </c>
      <c r="J177" s="21">
        <v>311.3</v>
      </c>
      <c r="K177" s="22" t="s">
        <v>56</v>
      </c>
      <c r="L177" s="21">
        <v>9</v>
      </c>
    </row>
    <row r="178" spans="1:12" ht="15">
      <c r="A178" s="23"/>
      <c r="B178" s="24"/>
      <c r="C178" s="25"/>
      <c r="D178" s="26"/>
      <c r="E178" s="27" t="s">
        <v>40</v>
      </c>
      <c r="F178" s="28">
        <v>10</v>
      </c>
      <c r="G178" s="28">
        <v>0.1</v>
      </c>
      <c r="H178" s="28">
        <v>7.3</v>
      </c>
      <c r="I178" s="28">
        <v>0.1</v>
      </c>
      <c r="J178" s="28">
        <v>66.099999999999994</v>
      </c>
      <c r="K178" s="29" t="s">
        <v>41</v>
      </c>
      <c r="L178" s="28">
        <v>4</v>
      </c>
    </row>
    <row r="179" spans="1:12" ht="15">
      <c r="A179" s="23"/>
      <c r="B179" s="24"/>
      <c r="C179" s="25"/>
      <c r="D179" s="30" t="s">
        <v>25</v>
      </c>
      <c r="E179" s="27" t="s">
        <v>87</v>
      </c>
      <c r="F179" s="28">
        <v>200</v>
      </c>
      <c r="G179" s="28">
        <v>0.4</v>
      </c>
      <c r="H179" s="28">
        <v>0.1</v>
      </c>
      <c r="I179" s="28">
        <v>14.3</v>
      </c>
      <c r="J179" s="28">
        <v>59.8</v>
      </c>
      <c r="K179" s="29">
        <v>274</v>
      </c>
      <c r="L179" s="28">
        <v>4.3</v>
      </c>
    </row>
    <row r="180" spans="1:12" ht="15">
      <c r="A180" s="23"/>
      <c r="B180" s="24"/>
      <c r="C180" s="25"/>
      <c r="D180" s="30" t="s">
        <v>26</v>
      </c>
      <c r="E180" s="27" t="s">
        <v>77</v>
      </c>
      <c r="F180" s="28">
        <v>100</v>
      </c>
      <c r="G180" s="28">
        <v>7.6</v>
      </c>
      <c r="H180" s="28">
        <v>0.8</v>
      </c>
      <c r="I180" s="28">
        <v>49.2</v>
      </c>
      <c r="J180" s="28">
        <v>93.76</v>
      </c>
      <c r="K180" s="29" t="s">
        <v>45</v>
      </c>
      <c r="L180" s="28">
        <v>2.5</v>
      </c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560</v>
      </c>
      <c r="G184" s="36">
        <f t="shared" ref="G184:J184" si="27">SUM(G177:G183)</f>
        <v>17.2</v>
      </c>
      <c r="H184" s="36">
        <f t="shared" si="27"/>
        <v>19.8</v>
      </c>
      <c r="I184" s="36">
        <f t="shared" si="27"/>
        <v>106.2</v>
      </c>
      <c r="J184" s="36">
        <f t="shared" si="27"/>
        <v>530.96</v>
      </c>
      <c r="K184" s="37"/>
      <c r="L184" s="36">
        <f>SUM(L177:L183)</f>
        <v>19.8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57</v>
      </c>
      <c r="F185" s="28">
        <v>150</v>
      </c>
      <c r="G185" s="28">
        <v>1.2</v>
      </c>
      <c r="H185" s="28">
        <v>0.2</v>
      </c>
      <c r="I185" s="28">
        <v>3.8</v>
      </c>
      <c r="J185" s="28">
        <v>21.2</v>
      </c>
      <c r="K185" s="29" t="s">
        <v>58</v>
      </c>
      <c r="L185" s="28">
        <v>16</v>
      </c>
    </row>
    <row r="186" spans="1:12" ht="1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>
      <c r="A187" s="23"/>
      <c r="B187" s="24"/>
      <c r="C187" s="25"/>
      <c r="D187" s="30" t="s">
        <v>32</v>
      </c>
      <c r="E187" s="27" t="s">
        <v>59</v>
      </c>
      <c r="F187" s="28">
        <v>90</v>
      </c>
      <c r="G187" s="28">
        <v>14.1</v>
      </c>
      <c r="H187" s="28">
        <v>13.7</v>
      </c>
      <c r="I187" s="28">
        <v>3.2</v>
      </c>
      <c r="J187" s="28">
        <v>192.7</v>
      </c>
      <c r="K187" s="29" t="s">
        <v>60</v>
      </c>
      <c r="L187" s="28">
        <v>29.3</v>
      </c>
    </row>
    <row r="188" spans="1:12" ht="15">
      <c r="A188" s="23"/>
      <c r="B188" s="24"/>
      <c r="C188" s="25"/>
      <c r="D188" s="30" t="s">
        <v>33</v>
      </c>
      <c r="E188" s="27" t="s">
        <v>61</v>
      </c>
      <c r="F188" s="28">
        <v>170</v>
      </c>
      <c r="G188" s="28">
        <v>4.0999999999999996</v>
      </c>
      <c r="H188" s="28">
        <v>5.5</v>
      </c>
      <c r="I188" s="28">
        <v>41.3</v>
      </c>
      <c r="J188" s="28">
        <v>230.7</v>
      </c>
      <c r="K188" s="29" t="s">
        <v>62</v>
      </c>
      <c r="L188" s="28">
        <v>8</v>
      </c>
    </row>
    <row r="189" spans="1:12" ht="15">
      <c r="A189" s="23"/>
      <c r="B189" s="24"/>
      <c r="C189" s="25"/>
      <c r="D189" s="30" t="s">
        <v>34</v>
      </c>
      <c r="E189" s="27" t="s">
        <v>52</v>
      </c>
      <c r="F189" s="28">
        <v>200</v>
      </c>
      <c r="G189" s="28">
        <v>0.1</v>
      </c>
      <c r="H189" s="28">
        <v>0</v>
      </c>
      <c r="I189" s="28">
        <v>5.2</v>
      </c>
      <c r="J189" s="28">
        <v>21.4</v>
      </c>
      <c r="K189" s="29" t="s">
        <v>53</v>
      </c>
      <c r="L189" s="28">
        <v>3.5</v>
      </c>
    </row>
    <row r="190" spans="1:12" ht="15">
      <c r="A190" s="23"/>
      <c r="B190" s="24"/>
      <c r="C190" s="25"/>
      <c r="D190" s="30" t="s">
        <v>35</v>
      </c>
      <c r="E190" s="27" t="s">
        <v>44</v>
      </c>
      <c r="F190" s="28">
        <v>50</v>
      </c>
      <c r="G190" s="28">
        <v>7.6</v>
      </c>
      <c r="H190" s="28">
        <v>0.8</v>
      </c>
      <c r="I190" s="28">
        <v>24.6</v>
      </c>
      <c r="J190" s="28">
        <v>93.76</v>
      </c>
      <c r="K190" s="29" t="s">
        <v>45</v>
      </c>
      <c r="L190" s="28">
        <v>1.2</v>
      </c>
    </row>
    <row r="191" spans="1:12" ht="15">
      <c r="A191" s="23"/>
      <c r="B191" s="24"/>
      <c r="C191" s="25"/>
      <c r="D191" s="30" t="s">
        <v>36</v>
      </c>
      <c r="E191" s="27" t="s">
        <v>54</v>
      </c>
      <c r="F191" s="28">
        <v>50</v>
      </c>
      <c r="G191" s="28">
        <v>6.6</v>
      </c>
      <c r="H191" s="28">
        <v>1.2</v>
      </c>
      <c r="I191" s="28">
        <v>33.4</v>
      </c>
      <c r="J191" s="28">
        <v>170.8</v>
      </c>
      <c r="K191" s="29" t="s">
        <v>45</v>
      </c>
      <c r="L191" s="28">
        <v>1.3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33.700000000000003</v>
      </c>
      <c r="H194" s="36">
        <f t="shared" si="28"/>
        <v>21.4</v>
      </c>
      <c r="I194" s="36">
        <f t="shared" si="28"/>
        <v>111.5</v>
      </c>
      <c r="J194" s="36">
        <f t="shared" si="28"/>
        <v>730.56</v>
      </c>
      <c r="K194" s="37"/>
      <c r="L194" s="36">
        <f>SUM(L185:L193)</f>
        <v>59.3</v>
      </c>
    </row>
    <row r="195" spans="1:12" ht="15">
      <c r="A195" s="41">
        <f>A177</f>
        <v>2</v>
      </c>
      <c r="B195" s="42">
        <f>B177</f>
        <v>5</v>
      </c>
      <c r="C195" s="56" t="s">
        <v>37</v>
      </c>
      <c r="D195" s="57"/>
      <c r="E195" s="43"/>
      <c r="F195" s="44">
        <f>F184+F194</f>
        <v>1270</v>
      </c>
      <c r="G195" s="44">
        <f>G184+G194</f>
        <v>50.900000000000006</v>
      </c>
      <c r="H195" s="44">
        <f>H184+H194</f>
        <v>41.2</v>
      </c>
      <c r="I195" s="44">
        <f>I184+I194</f>
        <v>217.7</v>
      </c>
      <c r="J195" s="44">
        <f t="shared" ref="J195:L195" si="29">J184+J194</f>
        <v>1261.52</v>
      </c>
      <c r="K195" s="44"/>
      <c r="L195" s="44">
        <f t="shared" si="29"/>
        <v>79.099999999999994</v>
      </c>
    </row>
    <row r="196" spans="1:12">
      <c r="A196" s="48"/>
      <c r="B196" s="49"/>
      <c r="C196" s="58" t="s">
        <v>38</v>
      </c>
      <c r="D196" s="58"/>
      <c r="E196" s="58"/>
      <c r="F196" s="50">
        <f>(F24+F43+F62+F81+F100+F119+F138+F157+F176+F195)/(IF(F24=0,0,1)+IF(F43=0,0,1)+IF(F62=0,0,1)+IF(F81=0,0,1)+IF(F100=0,0,1)+IF(F119=0,0,1)+IF(F138=0,0,1)+IF(F157=0,0,1)+IF(F176=0,0,1)+IF(F195=0,0,1))</f>
        <v>1297.2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52.71</v>
      </c>
      <c r="H196" s="50">
        <f t="shared" si="30"/>
        <v>39.83</v>
      </c>
      <c r="I196" s="50">
        <f t="shared" si="30"/>
        <v>219.37999999999997</v>
      </c>
      <c r="J196" s="50">
        <f t="shared" si="30"/>
        <v>1350.6680000000001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79.192999999999998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2026-01-11T10:14:18Z</dcterms:modified>
</cp:coreProperties>
</file>